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eamish Mgmt Ltd\GST\"/>
    </mc:Choice>
  </mc:AlternateContent>
  <xr:revisionPtr revIDLastSave="0" documentId="13_ncr:1_{26B3D359-0B11-4DF0-871C-7D428CDF18E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ST Transactions" sheetId="1" r:id="rId1"/>
    <sheet name="Worksheet" sheetId="3" r:id="rId2"/>
    <sheet name="Sheet1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19" i="3"/>
  <c r="C20" i="3"/>
  <c r="C21" i="3"/>
  <c r="C22" i="3"/>
  <c r="C23" i="3"/>
  <c r="C24" i="3"/>
  <c r="C27" i="3"/>
  <c r="C11" i="3"/>
  <c r="C12" i="3"/>
  <c r="C13" i="3"/>
  <c r="C14" i="3"/>
  <c r="C16" i="3"/>
  <c r="B4" i="3"/>
  <c r="C4" i="3"/>
  <c r="B5" i="3"/>
  <c r="C5" i="3"/>
  <c r="B6" i="3"/>
  <c r="C6" i="3"/>
  <c r="B7" i="3"/>
  <c r="C7" i="3"/>
  <c r="C8" i="3"/>
  <c r="C30" i="3"/>
  <c r="B3" i="3"/>
  <c r="C25" i="3"/>
  <c r="C26" i="3"/>
  <c r="K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4" i="1"/>
  <c r="K3" i="1"/>
  <c r="K5" i="1"/>
  <c r="K31" i="1"/>
  <c r="L2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4" i="1"/>
  <c r="L3" i="1"/>
  <c r="L5" i="1"/>
  <c r="L31" i="1"/>
  <c r="M31" i="1"/>
  <c r="N31" i="1"/>
</calcChain>
</file>

<file path=xl/sharedStrings.xml><?xml version="1.0" encoding="utf-8"?>
<sst xmlns="http://schemas.openxmlformats.org/spreadsheetml/2006/main" count="77" uniqueCount="68">
  <si>
    <t>Date</t>
  </si>
  <si>
    <t>Amount</t>
  </si>
  <si>
    <t>Payee</t>
  </si>
  <si>
    <t>Particulars</t>
  </si>
  <si>
    <t>Code</t>
  </si>
  <si>
    <t>Reference</t>
  </si>
  <si>
    <t>Tran Type</t>
  </si>
  <si>
    <t>DC</t>
  </si>
  <si>
    <t>EFT</t>
  </si>
  <si>
    <t>FEE</t>
  </si>
  <si>
    <t>DD</t>
  </si>
  <si>
    <t>Z MILFORD</t>
  </si>
  <si>
    <t>CROWN HILL</t>
  </si>
  <si>
    <t>ACC Levy Account</t>
  </si>
  <si>
    <t>JN583573D</t>
  </si>
  <si>
    <t>GST Y/N</t>
  </si>
  <si>
    <t>GST Paid</t>
  </si>
  <si>
    <t>GST Received</t>
  </si>
  <si>
    <t>ACC</t>
  </si>
  <si>
    <t>n</t>
  </si>
  <si>
    <t>y</t>
  </si>
  <si>
    <t>veh</t>
  </si>
  <si>
    <t>Parking</t>
  </si>
  <si>
    <t>AP</t>
  </si>
  <si>
    <t>Acc Code</t>
  </si>
  <si>
    <t>Monthly Bank Fee</t>
  </si>
  <si>
    <t>Fee</t>
  </si>
  <si>
    <t>fees</t>
  </si>
  <si>
    <t>ABC Corp</t>
  </si>
  <si>
    <t>Invoice Pmt</t>
  </si>
  <si>
    <t>Consult Fees</t>
  </si>
  <si>
    <t>inc</t>
  </si>
  <si>
    <t>TOTALS</t>
  </si>
  <si>
    <t>e.g.</t>
  </si>
  <si>
    <t>example of transactions - paste your bank transactions here</t>
  </si>
  <si>
    <t>Key:</t>
  </si>
  <si>
    <t>code your expenses and income - indicate whether they contain GST (y/n)</t>
  </si>
  <si>
    <t>Expenses</t>
  </si>
  <si>
    <t>Home office</t>
  </si>
  <si>
    <t>Total</t>
  </si>
  <si>
    <t>Rates</t>
  </si>
  <si>
    <t>Power</t>
  </si>
  <si>
    <t>Home Office TOTAL</t>
  </si>
  <si>
    <t>Other Expenses</t>
  </si>
  <si>
    <t>Mobile bills</t>
  </si>
  <si>
    <t>Stationery</t>
  </si>
  <si>
    <t>Postage</t>
  </si>
  <si>
    <t>Phone (mobile)</t>
  </si>
  <si>
    <t>ACC Paid</t>
  </si>
  <si>
    <t>Deprec'n</t>
  </si>
  <si>
    <t>TOTAL</t>
  </si>
  <si>
    <t>TOTAL EXPS CLAIMED</t>
  </si>
  <si>
    <t>Vehicle (business use 55%)</t>
  </si>
  <si>
    <t>Registration/WOF</t>
  </si>
  <si>
    <t>Petrol</t>
  </si>
  <si>
    <t>Servicing</t>
  </si>
  <si>
    <t>Vehicle TOTAL</t>
  </si>
  <si>
    <t>** work out from logbook business use of vehicle</t>
  </si>
  <si>
    <t>Other Vehicle exps</t>
  </si>
  <si>
    <t xml:space="preserve">Other receipts </t>
  </si>
  <si>
    <t>Paper Plus</t>
  </si>
  <si>
    <t>Stat</t>
  </si>
  <si>
    <t>These cells work out the GST from the gross and contain formulas - do not edit.</t>
  </si>
  <si>
    <t>** work out from area of house used / total house area</t>
  </si>
  <si>
    <t>Home Phone costs</t>
  </si>
  <si>
    <t>Interest on Mortgage OR Rent</t>
  </si>
  <si>
    <t>Insurance (house only)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</si>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</sst>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Fill="1"/>
    <xf numFmtId="0" fontId="0" fillId="0" borderId="0" xfId="0" applyFill="1" applyBorder="1"/>
    <xf numFmtId="0" fontId="20" fillId="0" borderId="0" xfId="0" applyFont="1" applyFill="1"/>
    <xf numFmtId="0" fontId="20" fillId="0" borderId="0" xfId="0" applyFont="1"/>
    <xf numFmtId="0" fontId="21" fillId="0" borderId="0" xfId="0" applyFont="1" applyFill="1"/>
    <xf numFmtId="14" fontId="0" fillId="0" borderId="0" xfId="0" applyNumberFormat="1" applyFont="1" applyFill="1"/>
    <xf numFmtId="0" fontId="0" fillId="0" borderId="0" xfId="0" applyFont="1" applyFill="1"/>
    <xf numFmtId="0" fontId="22" fillId="0" borderId="0" xfId="0" applyFont="1"/>
    <xf numFmtId="0" fontId="16" fillId="0" borderId="1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23" fillId="0" borderId="0" xfId="0" applyFont="1" applyFill="1"/>
    <xf numFmtId="0" fontId="16" fillId="35" borderId="12" xfId="0" applyFont="1" applyFill="1" applyBorder="1"/>
    <xf numFmtId="0" fontId="16" fillId="0" borderId="12" xfId="0" applyFont="1" applyBorder="1"/>
    <xf numFmtId="0" fontId="0" fillId="0" borderId="13" xfId="0" applyBorder="1"/>
    <xf numFmtId="0" fontId="16" fillId="0" borderId="14" xfId="0" applyFont="1" applyBorder="1"/>
    <xf numFmtId="4" fontId="0" fillId="35" borderId="13" xfId="0" applyNumberFormat="1" applyFill="1" applyBorder="1"/>
    <xf numFmtId="4" fontId="16" fillId="35" borderId="14" xfId="0" applyNumberFormat="1" applyFont="1" applyFill="1" applyBorder="1"/>
    <xf numFmtId="0" fontId="24" fillId="0" borderId="0" xfId="0" applyFont="1"/>
    <xf numFmtId="0" fontId="16" fillId="36" borderId="12" xfId="0" applyFont="1" applyFill="1" applyBorder="1"/>
    <xf numFmtId="0" fontId="0" fillId="36" borderId="13" xfId="0" applyFill="1" applyBorder="1"/>
    <xf numFmtId="164" fontId="16" fillId="36" borderId="14" xfId="0" applyNumberFormat="1" applyFont="1" applyFill="1" applyBorder="1"/>
    <xf numFmtId="0" fontId="25" fillId="0" borderId="0" xfId="0" applyFont="1"/>
    <xf numFmtId="0" fontId="18" fillId="37" borderId="0" xfId="0" applyFont="1" applyFill="1" applyAlignment="1">
      <alignment horizontal="center"/>
    </xf>
    <xf numFmtId="0" fontId="21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14" fontId="21" fillId="38" borderId="0" xfId="0" applyNumberFormat="1" applyFont="1" applyFill="1"/>
    <xf numFmtId="0" fontId="21" fillId="38" borderId="0" xfId="0" applyFont="1" applyFill="1"/>
    <xf numFmtId="14" fontId="0" fillId="38" borderId="0" xfId="0" applyNumberFormat="1" applyFont="1" applyFill="1"/>
    <xf numFmtId="0" fontId="0" fillId="38" borderId="0" xfId="0" applyFont="1" applyFill="1"/>
    <xf numFmtId="2" fontId="18" fillId="39" borderId="0" xfId="0" applyNumberFormat="1" applyFont="1" applyFill="1" applyAlignment="1">
      <alignment horizontal="center"/>
    </xf>
    <xf numFmtId="2" fontId="21" fillId="39" borderId="0" xfId="0" applyNumberFormat="1" applyFont="1" applyFill="1" applyAlignment="1">
      <alignment horizontal="center"/>
    </xf>
    <xf numFmtId="2" fontId="0" fillId="39" borderId="0" xfId="0" applyNumberFormat="1" applyFill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16" fillId="39" borderId="10" xfId="0" applyNumberFormat="1" applyFont="1" applyFill="1" applyBorder="1"/>
    <xf numFmtId="2" fontId="19" fillId="39" borderId="0" xfId="0" applyNumberFormat="1" applyFont="1" applyFill="1" applyAlignment="1">
      <alignment horizontal="center"/>
    </xf>
    <xf numFmtId="0" fontId="16" fillId="34" borderId="11" xfId="0" applyFont="1" applyFill="1" applyBorder="1"/>
    <xf numFmtId="9" fontId="16" fillId="34" borderId="11" xfId="0" applyNumberFormat="1" applyFont="1" applyFill="1" applyBorder="1"/>
    <xf numFmtId="0" fontId="0" fillId="34" borderId="11" xfId="0" applyFill="1" applyBorder="1"/>
    <xf numFmtId="164" fontId="0" fillId="34" borderId="11" xfId="0" applyNumberFormat="1" applyFill="1" applyBorder="1"/>
    <xf numFmtId="164" fontId="16" fillId="34" borderId="11" xfId="0" applyNumberFormat="1" applyFont="1" applyFill="1" applyBorder="1"/>
    <xf numFmtId="0" fontId="19" fillId="33" borderId="11" xfId="0" applyFont="1" applyFill="1" applyBorder="1"/>
    <xf numFmtId="0" fontId="0" fillId="33" borderId="11" xfId="0" applyFill="1" applyBorder="1"/>
    <xf numFmtId="9" fontId="0" fillId="33" borderId="11" xfId="0" applyNumberFormat="1" applyFill="1" applyBorder="1"/>
    <xf numFmtId="4" fontId="0" fillId="33" borderId="11" xfId="0" applyNumberFormat="1" applyFill="1" applyBorder="1"/>
    <xf numFmtId="0" fontId="16" fillId="35" borderId="11" xfId="0" applyFont="1" applyFill="1" applyBorder="1"/>
    <xf numFmtId="9" fontId="16" fillId="35" borderId="11" xfId="0" applyNumberFormat="1" applyFont="1" applyFill="1" applyBorder="1"/>
    <xf numFmtId="0" fontId="0" fillId="35" borderId="11" xfId="0" applyFill="1" applyBorder="1"/>
    <xf numFmtId="4" fontId="0" fillId="35" borderId="11" xfId="0" applyNumberFormat="1" applyFill="1" applyBorder="1"/>
    <xf numFmtId="0" fontId="0" fillId="38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0" fillId="37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20" fillId="39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zoomScaleNormal="100" workbookViewId="0">
      <selection activeCell="D16" sqref="D16"/>
    </sheetView>
  </sheetViews>
  <sheetFormatPr defaultRowHeight="15" x14ac:dyDescent="0.25"/>
  <cols>
    <col min="1" max="1" width="4.140625" style="2" customWidth="1"/>
    <col min="2" max="2" width="11.28515625" style="2" bestFit="1" customWidth="1"/>
    <col min="3" max="3" width="9.140625" style="2"/>
    <col min="4" max="4" width="25.28515625" style="2" bestFit="1" customWidth="1"/>
    <col min="5" max="5" width="12.28515625" style="2" bestFit="1" customWidth="1"/>
    <col min="6" max="6" width="11.42578125" style="2" customWidth="1"/>
    <col min="7" max="7" width="13.85546875" style="2" bestFit="1" customWidth="1"/>
    <col min="8" max="9" width="8.28515625" style="2" customWidth="1"/>
    <col min="10" max="10" width="7.5703125" style="2" customWidth="1"/>
    <col min="11" max="12" width="11.85546875" style="2" customWidth="1"/>
    <col min="13" max="13" width="8" style="2" customWidth="1"/>
    <col min="14" max="14" width="10.28515625" style="2" customWidth="1"/>
    <col min="15" max="18" width="8.85546875" style="2" customWidth="1"/>
    <col min="19" max="16384" width="9.140625" style="2"/>
  </cols>
  <sheetData>
    <row r="1" spans="1:18" s="3" customFormat="1" ht="15.75" x14ac:dyDescent="0.25">
      <c r="B1" s="3" t="s">
        <v>0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</v>
      </c>
      <c r="I1" s="26" t="s">
        <v>24</v>
      </c>
      <c r="J1" s="26" t="s">
        <v>15</v>
      </c>
      <c r="K1" s="33" t="s">
        <v>16</v>
      </c>
      <c r="L1" s="33" t="s">
        <v>17</v>
      </c>
      <c r="N1" s="14" t="s">
        <v>35</v>
      </c>
      <c r="O1" s="5"/>
      <c r="P1" s="5"/>
      <c r="Q1" s="5"/>
      <c r="R1" s="5"/>
    </row>
    <row r="2" spans="1:18" s="5" customFormat="1" x14ac:dyDescent="0.25">
      <c r="A2" s="5" t="s">
        <v>33</v>
      </c>
      <c r="B2" s="29">
        <v>42095</v>
      </c>
      <c r="C2" s="30" t="s">
        <v>23</v>
      </c>
      <c r="D2" s="30" t="s">
        <v>60</v>
      </c>
      <c r="E2" s="30" t="s">
        <v>45</v>
      </c>
      <c r="F2" s="30"/>
      <c r="G2" s="30"/>
      <c r="H2" s="30">
        <v>-200</v>
      </c>
      <c r="I2" s="27" t="s">
        <v>61</v>
      </c>
      <c r="J2" s="27" t="s">
        <v>20</v>
      </c>
      <c r="K2" s="34">
        <f t="shared" ref="K2" si="0">IF(J2="n",0,(IF(H2&lt;0,+H2*3/23,0)))</f>
        <v>-26.086956521739129</v>
      </c>
      <c r="L2" s="34">
        <f t="shared" ref="L2" si="1">IF(J2="n",0,(IF(H2&gt;0,+H2*3/23,0)))</f>
        <v>0</v>
      </c>
      <c r="N2" s="52"/>
      <c r="O2" s="53" t="s">
        <v>34</v>
      </c>
      <c r="P2" s="53"/>
      <c r="Q2" s="53"/>
      <c r="R2" s="53"/>
    </row>
    <row r="3" spans="1:18" s="6" customFormat="1" ht="15" customHeight="1" x14ac:dyDescent="0.25">
      <c r="A3" s="5" t="s">
        <v>33</v>
      </c>
      <c r="B3" s="29">
        <v>42144</v>
      </c>
      <c r="C3" s="30" t="s">
        <v>10</v>
      </c>
      <c r="D3" s="30" t="s">
        <v>13</v>
      </c>
      <c r="E3" s="30"/>
      <c r="F3" s="30" t="s">
        <v>14</v>
      </c>
      <c r="G3" s="30">
        <v>11183122</v>
      </c>
      <c r="H3" s="30">
        <v>-502.13</v>
      </c>
      <c r="I3" s="27" t="s">
        <v>18</v>
      </c>
      <c r="J3" s="27" t="s">
        <v>20</v>
      </c>
      <c r="K3" s="34">
        <f>IF(J3="n",0,(IF(H3&lt;0,+H3*3/23,0)))</f>
        <v>-65.495217391304337</v>
      </c>
      <c r="L3" s="34">
        <f>IF(J3="n",0,(IF(H3&gt;0,+H3*3/23,0)))</f>
        <v>0</v>
      </c>
      <c r="N3" s="52"/>
      <c r="O3" s="53"/>
      <c r="P3" s="53"/>
      <c r="Q3" s="53"/>
      <c r="R3" s="53"/>
    </row>
    <row r="4" spans="1:18" s="5" customFormat="1" x14ac:dyDescent="0.25">
      <c r="A4" s="5" t="s">
        <v>33</v>
      </c>
      <c r="B4" s="29">
        <v>42155</v>
      </c>
      <c r="C4" s="30" t="s">
        <v>9</v>
      </c>
      <c r="D4" s="30" t="s">
        <v>25</v>
      </c>
      <c r="E4" s="30" t="s">
        <v>26</v>
      </c>
      <c r="F4" s="30"/>
      <c r="G4" s="30"/>
      <c r="H4" s="30">
        <v>-10</v>
      </c>
      <c r="I4" s="27" t="s">
        <v>27</v>
      </c>
      <c r="J4" s="27" t="s">
        <v>19</v>
      </c>
      <c r="K4" s="34">
        <f>IF(J4="n",0,(IF(H4&lt;0,+H4*3/23,0)))</f>
        <v>0</v>
      </c>
      <c r="L4" s="34">
        <f>IF(J4="n",0,(IF(H4&gt;0,+H4*3/23,0)))</f>
        <v>0</v>
      </c>
      <c r="N4" s="54"/>
      <c r="O4" s="55" t="s">
        <v>36</v>
      </c>
      <c r="P4" s="55"/>
      <c r="Q4" s="55"/>
      <c r="R4" s="55"/>
    </row>
    <row r="5" spans="1:18" s="6" customFormat="1" x14ac:dyDescent="0.25">
      <c r="A5" s="5" t="s">
        <v>33</v>
      </c>
      <c r="B5" s="29">
        <v>42174</v>
      </c>
      <c r="C5" s="30" t="s">
        <v>8</v>
      </c>
      <c r="D5" s="30" t="s">
        <v>11</v>
      </c>
      <c r="E5" s="30">
        <v>509553890929</v>
      </c>
      <c r="F5" s="30" t="s">
        <v>12</v>
      </c>
      <c r="G5" s="30">
        <v>499191653</v>
      </c>
      <c r="H5" s="30">
        <v>-105.25</v>
      </c>
      <c r="I5" s="27" t="s">
        <v>21</v>
      </c>
      <c r="J5" s="27" t="s">
        <v>20</v>
      </c>
      <c r="K5" s="34">
        <f t="shared" ref="K5" si="2">IF(J5="n",0,(IF(H5&lt;0,+H5*3/23,0)))</f>
        <v>-13.728260869565217</v>
      </c>
      <c r="L5" s="34">
        <f t="shared" ref="L5" si="3">IF(J5="n",0,(IF(H5&gt;0,+H5*3/23,0)))</f>
        <v>0</v>
      </c>
      <c r="N5" s="54"/>
      <c r="O5" s="55"/>
      <c r="P5" s="55"/>
      <c r="Q5" s="55"/>
      <c r="R5" s="55"/>
    </row>
    <row r="6" spans="1:18" s="7" customFormat="1" x14ac:dyDescent="0.25">
      <c r="A6" s="5" t="s">
        <v>33</v>
      </c>
      <c r="B6" s="29">
        <v>42175</v>
      </c>
      <c r="C6" s="30" t="s">
        <v>7</v>
      </c>
      <c r="D6" s="30" t="s">
        <v>28</v>
      </c>
      <c r="E6" s="30" t="s">
        <v>30</v>
      </c>
      <c r="F6" s="30"/>
      <c r="G6" s="30" t="s">
        <v>29</v>
      </c>
      <c r="H6" s="30">
        <v>6000</v>
      </c>
      <c r="I6" s="27" t="s">
        <v>31</v>
      </c>
      <c r="J6" s="27" t="s">
        <v>20</v>
      </c>
      <c r="K6" s="34">
        <f t="shared" ref="K6:K30" si="4">IF(J6="n",0,(IF(H6&lt;0,+H6*3/23,0)))</f>
        <v>0</v>
      </c>
      <c r="L6" s="34">
        <f t="shared" ref="L6:L30" si="5">IF(J6="n",0,(IF(H6&gt;0,+H6*3/23,0)))</f>
        <v>782.60869565217388</v>
      </c>
      <c r="N6" s="56"/>
      <c r="O6" s="57" t="s">
        <v>62</v>
      </c>
      <c r="P6" s="57"/>
      <c r="Q6" s="57"/>
      <c r="R6" s="57"/>
    </row>
    <row r="7" spans="1:18" x14ac:dyDescent="0.25">
      <c r="B7" s="31"/>
      <c r="C7" s="32"/>
      <c r="D7" s="32"/>
      <c r="E7" s="32"/>
      <c r="F7" s="32"/>
      <c r="G7" s="32"/>
      <c r="H7" s="32"/>
      <c r="I7" s="28"/>
      <c r="J7" s="28"/>
      <c r="K7" s="35">
        <f t="shared" si="4"/>
        <v>0</v>
      </c>
      <c r="L7" s="35">
        <f t="shared" si="5"/>
        <v>0</v>
      </c>
      <c r="N7" s="56"/>
      <c r="O7" s="57"/>
      <c r="P7" s="57"/>
      <c r="Q7" s="57"/>
      <c r="R7" s="57"/>
    </row>
    <row r="8" spans="1:18" x14ac:dyDescent="0.25">
      <c r="B8" s="31"/>
      <c r="C8" s="32"/>
      <c r="D8" s="32"/>
      <c r="E8" s="32"/>
      <c r="F8" s="32"/>
      <c r="G8" s="32"/>
      <c r="H8" s="32"/>
      <c r="I8" s="28"/>
      <c r="J8" s="28"/>
      <c r="K8" s="35">
        <f t="shared" si="4"/>
        <v>0</v>
      </c>
      <c r="L8" s="35">
        <f t="shared" si="5"/>
        <v>0</v>
      </c>
    </row>
    <row r="9" spans="1:18" x14ac:dyDescent="0.25">
      <c r="B9" s="8"/>
      <c r="C9" s="9"/>
      <c r="D9" s="9"/>
      <c r="E9" s="9"/>
      <c r="F9" s="9"/>
      <c r="G9" s="9"/>
      <c r="H9" s="9"/>
      <c r="I9" s="28"/>
      <c r="J9" s="28"/>
      <c r="K9" s="35">
        <f t="shared" si="4"/>
        <v>0</v>
      </c>
      <c r="L9" s="35">
        <f t="shared" si="5"/>
        <v>0</v>
      </c>
    </row>
    <row r="10" spans="1:18" x14ac:dyDescent="0.25">
      <c r="B10" s="8"/>
      <c r="C10" s="9"/>
      <c r="D10" s="10"/>
      <c r="E10" s="9"/>
      <c r="F10" s="9"/>
      <c r="G10" s="9"/>
      <c r="H10" s="9"/>
      <c r="I10" s="28"/>
      <c r="J10" s="28"/>
      <c r="K10" s="35">
        <f t="shared" si="4"/>
        <v>0</v>
      </c>
      <c r="L10" s="35">
        <f t="shared" si="5"/>
        <v>0</v>
      </c>
    </row>
    <row r="11" spans="1:18" x14ac:dyDescent="0.25">
      <c r="B11" s="8"/>
      <c r="C11" s="9"/>
      <c r="D11" s="9"/>
      <c r="E11" s="9"/>
      <c r="F11" s="9"/>
      <c r="G11" s="9"/>
      <c r="H11" s="9"/>
      <c r="I11" s="28"/>
      <c r="J11" s="28"/>
      <c r="K11" s="35">
        <f t="shared" si="4"/>
        <v>0</v>
      </c>
      <c r="L11" s="35">
        <f t="shared" si="5"/>
        <v>0</v>
      </c>
    </row>
    <row r="12" spans="1:18" x14ac:dyDescent="0.25">
      <c r="B12" s="8"/>
      <c r="C12" s="9"/>
      <c r="D12" s="9"/>
      <c r="E12" s="9"/>
      <c r="F12" s="9"/>
      <c r="G12" s="9"/>
      <c r="H12" s="9"/>
      <c r="I12" s="28"/>
      <c r="J12" s="28"/>
      <c r="K12" s="35">
        <f t="shared" si="4"/>
        <v>0</v>
      </c>
      <c r="L12" s="35">
        <f t="shared" si="5"/>
        <v>0</v>
      </c>
    </row>
    <row r="13" spans="1:18" x14ac:dyDescent="0.25">
      <c r="B13" s="8"/>
      <c r="C13" s="9"/>
      <c r="D13" s="9"/>
      <c r="E13" s="9"/>
      <c r="F13" s="9"/>
      <c r="G13" s="9"/>
      <c r="H13" s="9"/>
      <c r="I13" s="28"/>
      <c r="J13" s="28"/>
      <c r="K13" s="35">
        <f t="shared" si="4"/>
        <v>0</v>
      </c>
      <c r="L13" s="35">
        <f t="shared" si="5"/>
        <v>0</v>
      </c>
    </row>
    <row r="14" spans="1:18" x14ac:dyDescent="0.25">
      <c r="B14" s="8"/>
      <c r="C14" s="9"/>
      <c r="D14" s="9"/>
      <c r="E14" s="9"/>
      <c r="F14" s="9"/>
      <c r="G14" s="9"/>
      <c r="H14" s="9"/>
      <c r="I14" s="28"/>
      <c r="J14" s="28"/>
      <c r="K14" s="35">
        <f t="shared" si="4"/>
        <v>0</v>
      </c>
      <c r="L14" s="35">
        <f t="shared" si="5"/>
        <v>0</v>
      </c>
    </row>
    <row r="15" spans="1:18" x14ac:dyDescent="0.25">
      <c r="B15" s="8"/>
      <c r="C15" s="9"/>
      <c r="D15" s="9"/>
      <c r="E15" s="9"/>
      <c r="F15" s="9"/>
      <c r="G15" s="9"/>
      <c r="H15" s="9"/>
      <c r="I15" s="28"/>
      <c r="J15" s="28"/>
      <c r="K15" s="35">
        <f t="shared" si="4"/>
        <v>0</v>
      </c>
      <c r="L15" s="35">
        <f t="shared" si="5"/>
        <v>0</v>
      </c>
    </row>
    <row r="16" spans="1:18" x14ac:dyDescent="0.25">
      <c r="B16" s="8"/>
      <c r="C16" s="9"/>
      <c r="D16" s="9"/>
      <c r="E16" s="9"/>
      <c r="F16" s="9"/>
      <c r="G16" s="9"/>
      <c r="H16" s="9"/>
      <c r="I16" s="28"/>
      <c r="J16" s="28"/>
      <c r="K16" s="35">
        <f t="shared" si="4"/>
        <v>0</v>
      </c>
      <c r="L16" s="35">
        <f t="shared" si="5"/>
        <v>0</v>
      </c>
    </row>
    <row r="17" spans="2:14" x14ac:dyDescent="0.25">
      <c r="B17" s="8"/>
      <c r="C17" s="9"/>
      <c r="D17" s="9"/>
      <c r="E17" s="9"/>
      <c r="F17" s="9"/>
      <c r="G17" s="9"/>
      <c r="H17" s="9"/>
      <c r="I17" s="28"/>
      <c r="J17" s="28"/>
      <c r="K17" s="35">
        <f t="shared" si="4"/>
        <v>0</v>
      </c>
      <c r="L17" s="35">
        <f t="shared" si="5"/>
        <v>0</v>
      </c>
    </row>
    <row r="18" spans="2:14" x14ac:dyDescent="0.25">
      <c r="B18" s="8"/>
      <c r="C18" s="9"/>
      <c r="D18" s="9"/>
      <c r="E18" s="9"/>
      <c r="F18" s="9"/>
      <c r="G18" s="9"/>
      <c r="H18" s="9"/>
      <c r="I18" s="28"/>
      <c r="J18" s="28"/>
      <c r="K18" s="35">
        <f t="shared" si="4"/>
        <v>0</v>
      </c>
      <c r="L18" s="35">
        <f t="shared" si="5"/>
        <v>0</v>
      </c>
    </row>
    <row r="19" spans="2:14" x14ac:dyDescent="0.25">
      <c r="B19" s="8"/>
      <c r="C19" s="9"/>
      <c r="D19" s="9"/>
      <c r="E19" s="9"/>
      <c r="F19" s="9"/>
      <c r="G19" s="9"/>
      <c r="H19" s="9"/>
      <c r="I19" s="28"/>
      <c r="J19" s="28"/>
      <c r="K19" s="35">
        <f t="shared" si="4"/>
        <v>0</v>
      </c>
      <c r="L19" s="35">
        <f t="shared" si="5"/>
        <v>0</v>
      </c>
    </row>
    <row r="20" spans="2:14" x14ac:dyDescent="0.25">
      <c r="B20" s="8"/>
      <c r="C20" s="9"/>
      <c r="D20" s="9"/>
      <c r="E20" s="9"/>
      <c r="F20" s="9"/>
      <c r="G20" s="9"/>
      <c r="H20" s="9"/>
      <c r="I20" s="28"/>
      <c r="J20" s="28"/>
      <c r="K20" s="35">
        <f t="shared" si="4"/>
        <v>0</v>
      </c>
      <c r="L20" s="35">
        <f t="shared" si="5"/>
        <v>0</v>
      </c>
    </row>
    <row r="21" spans="2:14" x14ac:dyDescent="0.25">
      <c r="B21" s="8"/>
      <c r="C21" s="9"/>
      <c r="D21" s="9"/>
      <c r="E21" s="9"/>
      <c r="F21" s="9"/>
      <c r="G21" s="9"/>
      <c r="H21" s="9"/>
      <c r="I21" s="28"/>
      <c r="J21" s="28"/>
      <c r="K21" s="35">
        <f t="shared" si="4"/>
        <v>0</v>
      </c>
      <c r="L21" s="35">
        <f t="shared" si="5"/>
        <v>0</v>
      </c>
    </row>
    <row r="22" spans="2:14" x14ac:dyDescent="0.25">
      <c r="B22" s="8"/>
      <c r="C22" s="9"/>
      <c r="D22" s="9"/>
      <c r="E22" s="9"/>
      <c r="F22" s="9"/>
      <c r="G22" s="9"/>
      <c r="H22" s="9"/>
      <c r="I22" s="28"/>
      <c r="J22" s="28"/>
      <c r="K22" s="35">
        <f t="shared" si="4"/>
        <v>0</v>
      </c>
      <c r="L22" s="35">
        <f t="shared" si="5"/>
        <v>0</v>
      </c>
    </row>
    <row r="23" spans="2:14" x14ac:dyDescent="0.25">
      <c r="B23" s="8"/>
      <c r="C23" s="9"/>
      <c r="D23" s="9"/>
      <c r="E23" s="9"/>
      <c r="F23" s="9"/>
      <c r="G23" s="9"/>
      <c r="H23" s="9"/>
      <c r="I23" s="28"/>
      <c r="J23" s="28"/>
      <c r="K23" s="35">
        <f t="shared" si="4"/>
        <v>0</v>
      </c>
      <c r="L23" s="35">
        <f t="shared" si="5"/>
        <v>0</v>
      </c>
    </row>
    <row r="24" spans="2:14" x14ac:dyDescent="0.25">
      <c r="B24" s="8"/>
      <c r="C24" s="9"/>
      <c r="D24" s="9"/>
      <c r="E24" s="9"/>
      <c r="F24" s="9"/>
      <c r="G24" s="9"/>
      <c r="H24" s="9"/>
      <c r="I24" s="28"/>
      <c r="J24" s="28"/>
      <c r="K24" s="35">
        <f t="shared" si="4"/>
        <v>0</v>
      </c>
      <c r="L24" s="35">
        <f t="shared" si="5"/>
        <v>0</v>
      </c>
    </row>
    <row r="25" spans="2:14" x14ac:dyDescent="0.25">
      <c r="B25" s="8"/>
      <c r="C25" s="9"/>
      <c r="D25" s="9"/>
      <c r="E25" s="9"/>
      <c r="F25" s="9"/>
      <c r="G25" s="9"/>
      <c r="H25" s="9"/>
      <c r="I25" s="28"/>
      <c r="J25" s="28"/>
      <c r="K25" s="35">
        <f t="shared" si="4"/>
        <v>0</v>
      </c>
      <c r="L25" s="35">
        <f t="shared" si="5"/>
        <v>0</v>
      </c>
    </row>
    <row r="26" spans="2:14" x14ac:dyDescent="0.25">
      <c r="B26" s="8"/>
      <c r="C26" s="9"/>
      <c r="D26" s="9"/>
      <c r="E26" s="9"/>
      <c r="F26" s="9"/>
      <c r="G26" s="9"/>
      <c r="H26" s="9"/>
      <c r="I26" s="28"/>
      <c r="J26" s="28"/>
      <c r="K26" s="35">
        <f t="shared" si="4"/>
        <v>0</v>
      </c>
      <c r="L26" s="35">
        <f t="shared" si="5"/>
        <v>0</v>
      </c>
    </row>
    <row r="27" spans="2:14" x14ac:dyDescent="0.25">
      <c r="B27" s="8"/>
      <c r="C27" s="9"/>
      <c r="D27" s="9"/>
      <c r="E27" s="9"/>
      <c r="F27" s="9"/>
      <c r="G27" s="9"/>
      <c r="H27" s="9"/>
      <c r="I27" s="28"/>
      <c r="J27" s="28"/>
      <c r="K27" s="35">
        <f t="shared" si="4"/>
        <v>0</v>
      </c>
      <c r="L27" s="35">
        <f t="shared" si="5"/>
        <v>0</v>
      </c>
    </row>
    <row r="28" spans="2:14" x14ac:dyDescent="0.25">
      <c r="B28" s="8"/>
      <c r="C28" s="9"/>
      <c r="D28" s="9"/>
      <c r="E28" s="9"/>
      <c r="F28" s="9"/>
      <c r="G28" s="9"/>
      <c r="H28" s="9"/>
      <c r="I28" s="28"/>
      <c r="J28" s="28"/>
      <c r="K28" s="35">
        <f t="shared" si="4"/>
        <v>0</v>
      </c>
      <c r="L28" s="35">
        <f t="shared" si="5"/>
        <v>0</v>
      </c>
    </row>
    <row r="29" spans="2:14" x14ac:dyDescent="0.25">
      <c r="B29" s="8"/>
      <c r="C29" s="9"/>
      <c r="D29" s="9"/>
      <c r="E29" s="9"/>
      <c r="F29" s="9"/>
      <c r="G29" s="9"/>
      <c r="H29" s="9"/>
      <c r="I29" s="28"/>
      <c r="J29" s="28"/>
      <c r="K29" s="35">
        <f t="shared" si="4"/>
        <v>0</v>
      </c>
      <c r="L29" s="35">
        <f t="shared" si="5"/>
        <v>0</v>
      </c>
      <c r="N29" s="1"/>
    </row>
    <row r="30" spans="2:14" x14ac:dyDescent="0.25">
      <c r="B30" s="8"/>
      <c r="C30" s="9"/>
      <c r="D30" s="9"/>
      <c r="E30" s="9"/>
      <c r="F30" s="9"/>
      <c r="G30" s="9"/>
      <c r="H30" s="9"/>
      <c r="I30" s="28"/>
      <c r="J30" s="28"/>
      <c r="K30" s="35">
        <f t="shared" si="4"/>
        <v>0</v>
      </c>
      <c r="L30" s="35">
        <f t="shared" si="5"/>
        <v>0</v>
      </c>
      <c r="M30" s="1"/>
    </row>
    <row r="31" spans="2:14" ht="15.75" thickBot="1" x14ac:dyDescent="0.3">
      <c r="J31" s="11" t="s">
        <v>32</v>
      </c>
      <c r="K31" s="36">
        <f>SUM(K2:K30)</f>
        <v>-105.31043478260868</v>
      </c>
      <c r="L31" s="36">
        <f>SUM(L2:L30)</f>
        <v>782.60869565217388</v>
      </c>
      <c r="M31" s="37">
        <f>K31+L31</f>
        <v>677.29826086956518</v>
      </c>
      <c r="N31" s="38" t="str">
        <f>IF(M31&gt;0,"GST to Pay", "GST Refund")</f>
        <v>GST to Pay</v>
      </c>
    </row>
    <row r="32" spans="2:14" ht="15.75" thickTop="1" x14ac:dyDescent="0.25"/>
    <row r="33" spans="3:6" x14ac:dyDescent="0.25">
      <c r="D33" s="4"/>
    </row>
    <row r="34" spans="3:6" x14ac:dyDescent="0.25">
      <c r="C34" s="12"/>
      <c r="D34" s="13"/>
      <c r="E34" s="13"/>
      <c r="F34" s="13"/>
    </row>
  </sheetData>
  <sortState xmlns:xlrd2="http://schemas.microsoft.com/office/spreadsheetml/2017/richdata2" ref="B2:L119">
    <sortCondition ref="D2:D119"/>
  </sortState>
  <mergeCells count="6">
    <mergeCell ref="N2:N3"/>
    <mergeCell ref="O2:R3"/>
    <mergeCell ref="N4:N5"/>
    <mergeCell ref="O4:R5"/>
    <mergeCell ref="N6:N7"/>
    <mergeCell ref="O6:R7"/>
  </mergeCells>
  <pageMargins left="0.43307086614173229" right="0.43307086614173229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abSelected="1" topLeftCell="A13" workbookViewId="0">
      <selection activeCell="D16" sqref="D16"/>
    </sheetView>
  </sheetViews>
  <sheetFormatPr defaultRowHeight="15" x14ac:dyDescent="0.25"/>
  <cols>
    <col min="1" max="1" width="27.7109375" bestFit="1" customWidth="1"/>
  </cols>
  <sheetData>
    <row r="1" spans="1:4" ht="18.75" x14ac:dyDescent="0.3">
      <c r="A1" s="21" t="s">
        <v>37</v>
      </c>
    </row>
    <row r="2" spans="1:4" x14ac:dyDescent="0.25">
      <c r="A2" s="48" t="s">
        <v>38</v>
      </c>
      <c r="B2" s="48" t="s">
        <v>39</v>
      </c>
      <c r="C2" s="49">
        <v>0.1</v>
      </c>
      <c r="D2" s="25" t="s">
        <v>63</v>
      </c>
    </row>
    <row r="3" spans="1:4" x14ac:dyDescent="0.25">
      <c r="A3" s="50" t="s">
        <v>65</v>
      </c>
      <c r="B3" s="51">
        <f>G20</f>
        <v>0</v>
      </c>
      <c r="C3" s="51">
        <v>0</v>
      </c>
    </row>
    <row r="4" spans="1:4" x14ac:dyDescent="0.25">
      <c r="A4" s="50" t="s">
        <v>40</v>
      </c>
      <c r="B4" s="51">
        <f>G21</f>
        <v>0</v>
      </c>
      <c r="C4" s="51">
        <f>B4*0.1</f>
        <v>0</v>
      </c>
    </row>
    <row r="5" spans="1:4" x14ac:dyDescent="0.25">
      <c r="A5" s="50" t="s">
        <v>66</v>
      </c>
      <c r="B5" s="51">
        <f>H21</f>
        <v>0</v>
      </c>
      <c r="C5" s="51">
        <f>B5*0.1</f>
        <v>0</v>
      </c>
    </row>
    <row r="6" spans="1:4" x14ac:dyDescent="0.25">
      <c r="A6" s="50" t="s">
        <v>41</v>
      </c>
      <c r="B6" s="51">
        <f>F21</f>
        <v>0</v>
      </c>
      <c r="C6" s="51">
        <f>B6*0.1</f>
        <v>0</v>
      </c>
    </row>
    <row r="7" spans="1:4" x14ac:dyDescent="0.25">
      <c r="A7" s="50" t="s">
        <v>64</v>
      </c>
      <c r="B7" s="51">
        <f>F22</f>
        <v>0</v>
      </c>
      <c r="C7" s="51">
        <f>B7*0.1</f>
        <v>0</v>
      </c>
    </row>
    <row r="8" spans="1:4" x14ac:dyDescent="0.25">
      <c r="A8" s="15" t="s">
        <v>42</v>
      </c>
      <c r="B8" s="19"/>
      <c r="C8" s="20">
        <f>SUM(C3:C7)</f>
        <v>0</v>
      </c>
    </row>
    <row r="10" spans="1:4" x14ac:dyDescent="0.25">
      <c r="A10" s="39" t="s">
        <v>52</v>
      </c>
      <c r="B10" s="39" t="s">
        <v>39</v>
      </c>
      <c r="C10" s="40">
        <v>0.55000000000000004</v>
      </c>
      <c r="D10" s="25" t="s">
        <v>57</v>
      </c>
    </row>
    <row r="11" spans="1:4" x14ac:dyDescent="0.25">
      <c r="A11" s="41" t="s">
        <v>53</v>
      </c>
      <c r="B11" s="41"/>
      <c r="C11" s="42">
        <f>C10*B11</f>
        <v>0</v>
      </c>
    </row>
    <row r="12" spans="1:4" x14ac:dyDescent="0.25">
      <c r="A12" s="41" t="s">
        <v>54</v>
      </c>
      <c r="B12" s="41"/>
      <c r="C12" s="42">
        <f t="shared" ref="C12:C15" si="0">0.55*B12</f>
        <v>0</v>
      </c>
    </row>
    <row r="13" spans="1:4" x14ac:dyDescent="0.25">
      <c r="A13" s="41" t="s">
        <v>55</v>
      </c>
      <c r="B13" s="41"/>
      <c r="C13" s="42">
        <f t="shared" si="0"/>
        <v>0</v>
      </c>
    </row>
    <row r="14" spans="1:4" x14ac:dyDescent="0.25">
      <c r="A14" s="41" t="s">
        <v>58</v>
      </c>
      <c r="B14" s="41"/>
      <c r="C14" s="42">
        <f t="shared" si="0"/>
        <v>0</v>
      </c>
    </row>
    <row r="15" spans="1:4" x14ac:dyDescent="0.25">
      <c r="A15" s="41" t="s">
        <v>67</v>
      </c>
      <c r="B15" s="41"/>
      <c r="C15" s="42">
        <f t="shared" si="0"/>
        <v>0</v>
      </c>
    </row>
    <row r="16" spans="1:4" x14ac:dyDescent="0.25">
      <c r="A16" s="39" t="s">
        <v>56</v>
      </c>
      <c r="B16" s="39"/>
      <c r="C16" s="43">
        <f>SUM(C11:C14)</f>
        <v>0</v>
      </c>
    </row>
    <row r="18" spans="1:3" x14ac:dyDescent="0.25">
      <c r="A18" s="44" t="s">
        <v>43</v>
      </c>
      <c r="B18" s="45"/>
      <c r="C18" s="46">
        <v>1</v>
      </c>
    </row>
    <row r="19" spans="1:3" x14ac:dyDescent="0.25">
      <c r="A19" s="45" t="s">
        <v>44</v>
      </c>
      <c r="B19" s="47">
        <v>0</v>
      </c>
      <c r="C19" s="47">
        <f t="shared" ref="C19:C23" si="1">B19</f>
        <v>0</v>
      </c>
    </row>
    <row r="20" spans="1:3" x14ac:dyDescent="0.25">
      <c r="A20" s="45" t="s">
        <v>45</v>
      </c>
      <c r="B20" s="47">
        <v>0</v>
      </c>
      <c r="C20" s="47">
        <f t="shared" si="1"/>
        <v>0</v>
      </c>
    </row>
    <row r="21" spans="1:3" x14ac:dyDescent="0.25">
      <c r="A21" s="45" t="s">
        <v>46</v>
      </c>
      <c r="B21" s="47">
        <v>0</v>
      </c>
      <c r="C21" s="47">
        <f t="shared" si="1"/>
        <v>0</v>
      </c>
    </row>
    <row r="22" spans="1:3" x14ac:dyDescent="0.25">
      <c r="A22" s="45" t="s">
        <v>47</v>
      </c>
      <c r="B22" s="47">
        <v>0</v>
      </c>
      <c r="C22" s="47">
        <f t="shared" si="1"/>
        <v>0</v>
      </c>
    </row>
    <row r="23" spans="1:3" x14ac:dyDescent="0.25">
      <c r="A23" s="45" t="s">
        <v>48</v>
      </c>
      <c r="B23" s="47">
        <v>0</v>
      </c>
      <c r="C23" s="47">
        <f t="shared" si="1"/>
        <v>0</v>
      </c>
    </row>
    <row r="24" spans="1:3" x14ac:dyDescent="0.25">
      <c r="A24" s="45" t="s">
        <v>49</v>
      </c>
      <c r="B24" s="47">
        <v>0</v>
      </c>
      <c r="C24" s="47">
        <f>B24</f>
        <v>0</v>
      </c>
    </row>
    <row r="25" spans="1:3" x14ac:dyDescent="0.25">
      <c r="A25" s="45" t="s">
        <v>22</v>
      </c>
      <c r="B25" s="47">
        <v>0</v>
      </c>
      <c r="C25" s="47">
        <f>B25</f>
        <v>0</v>
      </c>
    </row>
    <row r="26" spans="1:3" x14ac:dyDescent="0.25">
      <c r="A26" s="45" t="s">
        <v>59</v>
      </c>
      <c r="B26" s="47">
        <v>0</v>
      </c>
      <c r="C26" s="47">
        <f>B26</f>
        <v>0</v>
      </c>
    </row>
    <row r="27" spans="1:3" x14ac:dyDescent="0.25">
      <c r="A27" s="16" t="s">
        <v>50</v>
      </c>
      <c r="B27" s="17"/>
      <c r="C27" s="18">
        <f>SUM(C19:C24)</f>
        <v>0</v>
      </c>
    </row>
    <row r="30" spans="1:3" x14ac:dyDescent="0.25">
      <c r="A30" s="22" t="s">
        <v>51</v>
      </c>
      <c r="B30" s="23"/>
      <c r="C30" s="24">
        <f>C27+C16+C8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GST Transactions</vt:lpstr>
      <vt:lpstr>Worksheet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Beamish</dc:creator>
  <cp:lastModifiedBy>User</cp:lastModifiedBy>
  <cp:lastPrinted>2014-10-28T04:36:02Z</cp:lastPrinted>
  <dcterms:created xsi:type="dcterms:W3CDTF">2014-10-26T05:24:02Z</dcterms:created>
  <dcterms:modified xsi:type="dcterms:W3CDTF">2020-02-19T21:24:25Z</dcterms:modified>
</cp:coreProperties>
</file>